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MEĐUBANKOVNI PLATNI SUSTAVI - STATISTIKA\EuroNKS-SCT i EuroNKS-SDD STATISTIKA ZA WEB - LEKTORIRANO\2024_EuroNKS-SCT_EuroNKS-SDD\OBJAVA-WEB-2024\Tablice-hrvatska verzija\EuroNKS SCT\"/>
    </mc:Choice>
  </mc:AlternateContent>
  <bookViews>
    <workbookView xWindow="90" yWindow="120" windowWidth="11220" windowHeight="8940"/>
  </bookViews>
  <sheets>
    <sheet name="Vrijednost trans. po ciklusima" sheetId="1" r:id="rId1"/>
  </sheets>
  <calcPr calcId="162913"/>
</workbook>
</file>

<file path=xl/calcChain.xml><?xml version="1.0" encoding="utf-8"?>
<calcChain xmlns="http://schemas.openxmlformats.org/spreadsheetml/2006/main">
  <c r="U18" i="1" l="1"/>
  <c r="U19" i="1"/>
  <c r="U20" i="1"/>
  <c r="U21" i="1"/>
  <c r="U17" i="1"/>
  <c r="N12" i="1" l="1"/>
  <c r="L10" i="1"/>
  <c r="M9" i="1"/>
  <c r="L9" i="1" s="1"/>
  <c r="M10" i="1"/>
  <c r="M11" i="1"/>
  <c r="L11" i="1" s="1"/>
  <c r="M12" i="1"/>
  <c r="L12" i="1" s="1"/>
  <c r="M8" i="1"/>
  <c r="L8" i="1" s="1"/>
  <c r="J12" i="1" l="1"/>
  <c r="F12" i="1" l="1"/>
  <c r="D12" i="1"/>
  <c r="H12" i="1"/>
  <c r="D8" i="1"/>
  <c r="H8" i="1" l="1"/>
  <c r="F8" i="1"/>
  <c r="N8" i="1" s="1"/>
  <c r="J8" i="1"/>
  <c r="J9" i="1"/>
  <c r="H9" i="1"/>
  <c r="F9" i="1"/>
  <c r="D9" i="1"/>
  <c r="N9" i="1" l="1"/>
  <c r="H10" i="1"/>
  <c r="D10" i="1" l="1"/>
  <c r="F10" i="1"/>
  <c r="J10" i="1"/>
  <c r="N10" i="1" l="1"/>
  <c r="J11" i="1"/>
  <c r="F11" i="1" l="1"/>
  <c r="D11" i="1"/>
  <c r="H11" i="1"/>
  <c r="N11" i="1" l="1"/>
  <c r="T17" i="1"/>
  <c r="T18" i="1" l="1"/>
  <c r="T19" i="1"/>
  <c r="T20" i="1"/>
  <c r="T21" i="1"/>
  <c r="Q18" i="1"/>
  <c r="R18" i="1"/>
  <c r="S18" i="1"/>
  <c r="Q19" i="1"/>
  <c r="R19" i="1"/>
  <c r="S19" i="1"/>
  <c r="Q20" i="1"/>
  <c r="R20" i="1"/>
  <c r="S20" i="1"/>
  <c r="Q21" i="1"/>
  <c r="R21" i="1"/>
  <c r="S21" i="1"/>
  <c r="P18" i="1"/>
  <c r="P19" i="1"/>
  <c r="P20" i="1"/>
  <c r="P21" i="1"/>
  <c r="Q17" i="1" l="1"/>
  <c r="R17" i="1"/>
  <c r="S17" i="1"/>
</calcChain>
</file>

<file path=xl/sharedStrings.xml><?xml version="1.0" encoding="utf-8"?>
<sst xmlns="http://schemas.openxmlformats.org/spreadsheetml/2006/main" count="33" uniqueCount="17">
  <si>
    <t>Ukupno</t>
  </si>
  <si>
    <t>1. ciklus</t>
  </si>
  <si>
    <t>2. ciklus</t>
  </si>
  <si>
    <t>3. ciklus</t>
  </si>
  <si>
    <t>Godina</t>
  </si>
  <si>
    <t>Vrijednost</t>
  </si>
  <si>
    <t>Udio</t>
  </si>
  <si>
    <t>Izvor: Fina</t>
  </si>
  <si>
    <t>4. ciklus</t>
  </si>
  <si>
    <t>2020.</t>
  </si>
  <si>
    <t>2021.</t>
  </si>
  <si>
    <t>2022.</t>
  </si>
  <si>
    <t>u mil. eur</t>
  </si>
  <si>
    <t xml:space="preserve">Ukupna vrijednost platnih transakcija prema ciklusima EuroNKS-SCT </t>
  </si>
  <si>
    <t>2023.*</t>
  </si>
  <si>
    <t>5. ciklus</t>
  </si>
  <si>
    <t>* Iskazani statistički podaci za 2023. godinu značajno odstupaju u odnosu na prethodne godine iz razloga što je uvođenjem eura kao nacionalne valute u RH sa 01.01.2023.
obradu svih transakcija iz Nacionalnog klirinškog sustava (NKS) koji je prestao s radom u potpunosti preuzeo EuroNKS.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</si>
</sst>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1" x14ac:knownFonts="1">
    <font>
      <sz val="8"/>
      <color theme="1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8"/>
      <name val="Arial"/>
      <family val="2"/>
      <charset val="238"/>
    </font>
    <font>
      <sz val="8"/>
      <color theme="0"/>
      <name val="Arial"/>
      <family val="2"/>
      <charset val="238"/>
    </font>
    <font>
      <b/>
      <sz val="8"/>
      <color theme="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</borders>
  <cellStyleXfs count="12">
    <xf numFmtId="164" fontId="0" fillId="0" borderId="0" applyNumberFormat="0"/>
    <xf numFmtId="0" fontId="2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2" fillId="0" borderId="0" applyNumberFormat="0" applyFill="0" applyAlignment="0" applyProtection="0"/>
    <xf numFmtId="164" fontId="6" fillId="0" borderId="0" applyNumberFormat="0" applyFill="0" applyBorder="0" applyAlignment="0" applyProtection="0"/>
    <xf numFmtId="164" fontId="7" fillId="0" borderId="0" applyNumberFormat="0" applyFill="0" applyBorder="0" applyAlignment="0" applyProtection="0"/>
    <xf numFmtId="164" fontId="4" fillId="0" borderId="1" applyNumberFormat="0" applyFont="0" applyFill="0" applyAlignment="0" applyProtection="0"/>
    <xf numFmtId="164" fontId="6" fillId="0" borderId="1" applyNumberFormat="0" applyFill="0" applyAlignment="0" applyProtection="0"/>
    <xf numFmtId="164" fontId="6" fillId="0" borderId="2" applyNumberFormat="0" applyFill="0" applyAlignment="0" applyProtection="0"/>
    <xf numFmtId="164" fontId="4" fillId="0" borderId="2" applyNumberFormat="0" applyFill="0" applyAlignment="0" applyProtection="0"/>
    <xf numFmtId="164" fontId="6" fillId="0" borderId="3" applyNumberFormat="0" applyProtection="0">
      <alignment horizontal="right" vertical="center" wrapText="1"/>
    </xf>
  </cellStyleXfs>
  <cellXfs count="42">
    <xf numFmtId="0" fontId="0" fillId="0" borderId="0" xfId="0" applyNumberFormat="1"/>
    <xf numFmtId="0" fontId="3" fillId="0" borderId="0" xfId="0" applyNumberFormat="1" applyFont="1" applyFill="1" applyBorder="1" applyAlignment="1">
      <alignment vertical="center"/>
    </xf>
    <xf numFmtId="0" fontId="8" fillId="0" borderId="0" xfId="0" applyNumberFormat="1" applyFont="1" applyFill="1" applyBorder="1" applyAlignment="1">
      <alignment horizontal="center" vertical="center"/>
    </xf>
    <xf numFmtId="3" fontId="3" fillId="0" borderId="0" xfId="1" applyNumberFormat="1" applyFont="1" applyFill="1" applyBorder="1" applyAlignment="1">
      <alignment vertical="center"/>
    </xf>
    <xf numFmtId="10" fontId="3" fillId="0" borderId="0" xfId="2" applyNumberFormat="1" applyFont="1" applyFill="1" applyBorder="1" applyAlignment="1">
      <alignment vertical="center"/>
    </xf>
    <xf numFmtId="10" fontId="3" fillId="0" borderId="0" xfId="0" applyNumberFormat="1" applyFont="1" applyFill="1" applyBorder="1" applyAlignment="1">
      <alignment vertical="center"/>
    </xf>
    <xf numFmtId="4" fontId="8" fillId="0" borderId="0" xfId="1" applyNumberFormat="1" applyFont="1" applyFill="1" applyBorder="1" applyAlignment="1">
      <alignment vertical="center"/>
    </xf>
    <xf numFmtId="0" fontId="5" fillId="0" borderId="0" xfId="3" applyNumberFormat="1" applyFill="1" applyBorder="1" applyAlignment="1">
      <alignment vertical="center"/>
    </xf>
    <xf numFmtId="0" fontId="2" fillId="0" borderId="0" xfId="4" applyNumberFormat="1" applyFill="1" applyAlignment="1">
      <alignment vertical="center"/>
    </xf>
    <xf numFmtId="4" fontId="6" fillId="0" borderId="3" xfId="11" applyNumberFormat="1">
      <alignment horizontal="right" vertical="center" wrapText="1"/>
    </xf>
    <xf numFmtId="3" fontId="4" fillId="0" borderId="2" xfId="10" applyNumberFormat="1" applyFill="1" applyAlignment="1">
      <alignment vertical="center"/>
    </xf>
    <xf numFmtId="10" fontId="4" fillId="0" borderId="2" xfId="10" applyNumberFormat="1" applyFill="1" applyAlignment="1">
      <alignment vertical="center"/>
    </xf>
    <xf numFmtId="1" fontId="3" fillId="0" borderId="0" xfId="1" applyNumberFormat="1" applyFont="1" applyFill="1" applyBorder="1" applyAlignment="1">
      <alignment horizontal="left" vertical="center"/>
    </xf>
    <xf numFmtId="1" fontId="0" fillId="0" borderId="0" xfId="0" applyNumberFormat="1"/>
    <xf numFmtId="3" fontId="0" fillId="0" borderId="0" xfId="0" applyNumberFormat="1"/>
    <xf numFmtId="10" fontId="0" fillId="0" borderId="0" xfId="0" applyNumberFormat="1"/>
    <xf numFmtId="9" fontId="0" fillId="0" borderId="0" xfId="0" applyNumberFormat="1"/>
    <xf numFmtId="4" fontId="6" fillId="2" borderId="3" xfId="11" applyNumberFormat="1" applyFill="1">
      <alignment horizontal="right" vertical="center" wrapText="1"/>
    </xf>
    <xf numFmtId="3" fontId="3" fillId="2" borderId="0" xfId="1" applyNumberFormat="1" applyFont="1" applyFill="1" applyBorder="1" applyAlignment="1">
      <alignment vertical="center"/>
    </xf>
    <xf numFmtId="10" fontId="3" fillId="2" borderId="0" xfId="2" applyNumberFormat="1" applyFont="1" applyFill="1" applyBorder="1" applyAlignment="1">
      <alignment vertical="center"/>
    </xf>
    <xf numFmtId="3" fontId="4" fillId="2" borderId="2" xfId="10" applyNumberFormat="1" applyFill="1" applyAlignment="1">
      <alignment vertical="center"/>
    </xf>
    <xf numFmtId="10" fontId="4" fillId="2" borderId="2" xfId="10" applyNumberFormat="1" applyFill="1" applyAlignment="1">
      <alignment vertical="center"/>
    </xf>
    <xf numFmtId="3" fontId="3" fillId="2" borderId="0" xfId="2" applyNumberFormat="1" applyFont="1" applyFill="1" applyBorder="1" applyAlignment="1">
      <alignment vertical="center"/>
    </xf>
    <xf numFmtId="1" fontId="0" fillId="0" borderId="2" xfId="10" applyNumberFormat="1" applyFont="1" applyFill="1" applyAlignment="1">
      <alignment horizontal="left" vertical="center"/>
    </xf>
    <xf numFmtId="4" fontId="6" fillId="0" borderId="3" xfId="11" applyNumberFormat="1" applyFill="1">
      <alignment horizontal="right" vertical="center" wrapText="1"/>
    </xf>
    <xf numFmtId="3" fontId="3" fillId="0" borderId="0" xfId="2" applyNumberFormat="1" applyFont="1" applyFill="1" applyBorder="1" applyAlignment="1">
      <alignment vertical="center"/>
    </xf>
    <xf numFmtId="3" fontId="4" fillId="0" borderId="2" xfId="10" applyNumberFormat="1" applyFill="1" applyBorder="1" applyAlignment="1">
      <alignment vertical="center"/>
    </xf>
    <xf numFmtId="10" fontId="3" fillId="0" borderId="2" xfId="2" applyNumberFormat="1" applyFont="1" applyFill="1" applyBorder="1" applyAlignment="1">
      <alignment vertical="center"/>
    </xf>
    <xf numFmtId="9" fontId="3" fillId="2" borderId="0" xfId="2" applyNumberFormat="1" applyFont="1" applyFill="1" applyBorder="1" applyAlignment="1">
      <alignment vertical="center"/>
    </xf>
    <xf numFmtId="3" fontId="3" fillId="2" borderId="2" xfId="1" applyNumberFormat="1" applyFont="1" applyFill="1" applyBorder="1" applyAlignment="1">
      <alignment vertical="center"/>
    </xf>
    <xf numFmtId="9" fontId="3" fillId="2" borderId="2" xfId="2" applyNumberFormat="1" applyFont="1" applyFill="1" applyBorder="1" applyAlignment="1">
      <alignment vertical="center"/>
    </xf>
    <xf numFmtId="0" fontId="9" fillId="0" borderId="0" xfId="0" applyNumberFormat="1" applyFont="1" applyFill="1" applyBorder="1" applyAlignment="1">
      <alignment vertical="center"/>
    </xf>
    <xf numFmtId="10" fontId="9" fillId="0" borderId="0" xfId="0" applyNumberFormat="1" applyFont="1" applyFill="1" applyBorder="1" applyAlignment="1">
      <alignment vertical="center"/>
    </xf>
    <xf numFmtId="4" fontId="10" fillId="0" borderId="0" xfId="1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1" fontId="10" fillId="0" borderId="0" xfId="1" applyNumberFormat="1" applyFont="1" applyFill="1" applyBorder="1" applyAlignment="1">
      <alignment horizontal="center" vertical="center"/>
    </xf>
    <xf numFmtId="3" fontId="9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vertical="top" wrapText="1"/>
    </xf>
    <xf numFmtId="4" fontId="6" fillId="2" borderId="3" xfId="11" applyNumberFormat="1" applyFill="1" applyAlignment="1">
      <alignment horizontal="center" vertical="center" wrapText="1"/>
    </xf>
    <xf numFmtId="4" fontId="6" fillId="0" borderId="3" xfId="11" applyNumberFormat="1" applyAlignment="1">
      <alignment horizontal="left" vertical="center" wrapText="1"/>
    </xf>
    <xf numFmtId="4" fontId="6" fillId="0" borderId="3" xfId="11" applyNumberFormat="1" applyAlignment="1">
      <alignment horizontal="center" vertical="center" wrapText="1"/>
    </xf>
    <xf numFmtId="4" fontId="6" fillId="0" borderId="3" xfId="11" applyNumberFormat="1" applyFill="1" applyAlignment="1">
      <alignment horizontal="center" vertical="center" wrapText="1"/>
    </xf>
  </cellXfs>
  <cellStyles count="12">
    <cellStyle name="Međunaslov u tablici" xfId="5"/>
    <cellStyle name="Napomene" xfId="6"/>
    <cellStyle name="Naslov 1" xfId="3" builtinId="16" customBuiltin="1"/>
    <cellStyle name="Naslov 2" xfId="4" builtinId="17" customBuiltin="1"/>
    <cellStyle name="Normalno" xfId="0" builtinId="0" customBuiltin="1"/>
    <cellStyle name="Obično_List1" xfId="1"/>
    <cellStyle name="Postotak" xfId="2" builtinId="5"/>
    <cellStyle name="Tanka linija ispod" xfId="7"/>
    <cellStyle name="Ukupno" xfId="8"/>
    <cellStyle name="Ukupno - zadnji redak" xfId="9"/>
    <cellStyle name="Zadnji redak" xfId="10"/>
    <cellStyle name="Zaglavlje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/>
            </a:pPr>
            <a:r>
              <a:rPr lang="hr-HR" sz="850"/>
              <a:t>Ukupna vrijednost platnih transakcija prema ciklusima EuroNKS-SCT</a:t>
            </a:r>
          </a:p>
        </c:rich>
      </c:tx>
      <c:layout>
        <c:manualLayout>
          <c:xMode val="edge"/>
          <c:yMode val="edge"/>
          <c:x val="0.19441616161616163"/>
          <c:y val="2.98045138888888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416262626262627"/>
          <c:y val="0.14780729166666681"/>
          <c:w val="0.80018080808080805"/>
          <c:h val="0.67640486111111164"/>
        </c:manualLayout>
      </c:layout>
      <c:lineChart>
        <c:grouping val="standard"/>
        <c:varyColors val="0"/>
        <c:ser>
          <c:idx val="4"/>
          <c:order val="3"/>
          <c:tx>
            <c:strRef>
              <c:f>'Vrijednost trans. po ciklusima'!$P$21</c:f>
              <c:strCache>
                <c:ptCount val="1"/>
                <c:pt idx="0">
                  <c:v>2024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none"/>
          </c:marker>
          <c:val>
            <c:numRef>
              <c:f>'Vrijednost trans. po ciklusima'!$Q$21:$U$21</c:f>
              <c:numCache>
                <c:formatCode>#,##0</c:formatCode>
                <c:ptCount val="5"/>
                <c:pt idx="0">
                  <c:v>35844.08838496</c:v>
                </c:pt>
                <c:pt idx="1">
                  <c:v>79329.476504850012</c:v>
                </c:pt>
                <c:pt idx="2">
                  <c:v>96199.238265619992</c:v>
                </c:pt>
                <c:pt idx="3">
                  <c:v>39494.104424639998</c:v>
                </c:pt>
                <c:pt idx="4">
                  <c:v>3139.7205894399999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74-4D81-9B7D-FC8C788A6D54}"/>
            </c:ext>
          </c:extLst>
        </c:ser>
        <c:ser>
          <c:idx val="3"/>
          <c:order val="4"/>
          <c:tx>
            <c:strRef>
              <c:f>'Vrijednost trans. po ciklusima'!$P$20</c:f>
              <c:strCache>
                <c:ptCount val="1"/>
                <c:pt idx="0">
                  <c:v>2023.*</c:v>
                </c:pt>
              </c:strCache>
            </c:strRef>
          </c:tx>
          <c:spPr>
            <a:ln w="19050">
              <a:solidFill>
                <a:srgbClr val="00B050"/>
              </a:solidFill>
            </a:ln>
          </c:spPr>
          <c:marker>
            <c:symbol val="none"/>
          </c:marker>
          <c:val>
            <c:numRef>
              <c:f>'Vrijednost trans. po ciklusima'!$Q$20:$U$20</c:f>
              <c:numCache>
                <c:formatCode>#,##0</c:formatCode>
                <c:ptCount val="5"/>
                <c:pt idx="0">
                  <c:v>38708.03454239</c:v>
                </c:pt>
                <c:pt idx="1">
                  <c:v>65108.296861940005</c:v>
                </c:pt>
                <c:pt idx="2">
                  <c:v>90670.48392542002</c:v>
                </c:pt>
                <c:pt idx="3">
                  <c:v>27465.215599809999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74-4D81-9B7D-FC8C788A6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989888"/>
        <c:axId val="59988208"/>
      </c:lineChart>
      <c:lineChart>
        <c:grouping val="standard"/>
        <c:varyColors val="0"/>
        <c:ser>
          <c:idx val="2"/>
          <c:order val="0"/>
          <c:tx>
            <c:strRef>
              <c:f>'Vrijednost trans. po ciklusima'!$P$19</c:f>
              <c:strCache>
                <c:ptCount val="1"/>
                <c:pt idx="0">
                  <c:v>2022.</c:v>
                </c:pt>
              </c:strCache>
            </c:strRef>
          </c:tx>
          <c:spPr>
            <a:ln w="1905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'Vrijednost trans. po ciklusima'!$Q$14:$U$14</c:f>
              <c:strCache>
                <c:ptCount val="5"/>
                <c:pt idx="0">
                  <c:v>1. ciklus</c:v>
                </c:pt>
                <c:pt idx="1">
                  <c:v>2. ciklus</c:v>
                </c:pt>
                <c:pt idx="2">
                  <c:v>3. ciklus</c:v>
                </c:pt>
                <c:pt idx="3">
                  <c:v>4. ciklus</c:v>
                </c:pt>
                <c:pt idx="4">
                  <c:v>5. ciklus</c:v>
                </c:pt>
              </c:strCache>
            </c:strRef>
          </c:cat>
          <c:val>
            <c:numRef>
              <c:f>'Vrijednost trans. po ciklusima'!$Q$19:$U$19</c:f>
              <c:numCache>
                <c:formatCode>#,##0</c:formatCode>
                <c:ptCount val="5"/>
                <c:pt idx="0">
                  <c:v>4085.97927471</c:v>
                </c:pt>
                <c:pt idx="1">
                  <c:v>5576.1686032399994</c:v>
                </c:pt>
                <c:pt idx="2">
                  <c:v>7085.1898563500008</c:v>
                </c:pt>
                <c:pt idx="3">
                  <c:v>812.14810676000013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C74-4D81-9B7D-FC8C788A6D54}"/>
            </c:ext>
          </c:extLst>
        </c:ser>
        <c:ser>
          <c:idx val="0"/>
          <c:order val="1"/>
          <c:tx>
            <c:strRef>
              <c:f>'Vrijednost trans. po ciklusima'!$P$18</c:f>
              <c:strCache>
                <c:ptCount val="1"/>
                <c:pt idx="0">
                  <c:v>2021.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'Vrijednost trans. po ciklusima'!$Q$14:$U$14</c:f>
              <c:strCache>
                <c:ptCount val="5"/>
                <c:pt idx="0">
                  <c:v>1. ciklus</c:v>
                </c:pt>
                <c:pt idx="1">
                  <c:v>2. ciklus</c:v>
                </c:pt>
                <c:pt idx="2">
                  <c:v>3. ciklus</c:v>
                </c:pt>
                <c:pt idx="3">
                  <c:v>4. ciklus</c:v>
                </c:pt>
                <c:pt idx="4">
                  <c:v>5. ciklus</c:v>
                </c:pt>
              </c:strCache>
            </c:strRef>
          </c:cat>
          <c:val>
            <c:numRef>
              <c:f>'Vrijednost trans. po ciklusima'!$Q$18:$U$18</c:f>
              <c:numCache>
                <c:formatCode>#,##0</c:formatCode>
                <c:ptCount val="5"/>
                <c:pt idx="0">
                  <c:v>3413.7663605100001</c:v>
                </c:pt>
                <c:pt idx="1">
                  <c:v>3962.0889366600004</c:v>
                </c:pt>
                <c:pt idx="2">
                  <c:v>5638.8319047100003</c:v>
                </c:pt>
                <c:pt idx="3">
                  <c:v>310.65394336000003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C74-4D81-9B7D-FC8C788A6D54}"/>
            </c:ext>
          </c:extLst>
        </c:ser>
        <c:ser>
          <c:idx val="1"/>
          <c:order val="2"/>
          <c:tx>
            <c:strRef>
              <c:f>'Vrijednost trans. po ciklusima'!$P$17</c:f>
              <c:strCache>
                <c:ptCount val="1"/>
                <c:pt idx="0">
                  <c:v>2020.</c:v>
                </c:pt>
              </c:strCache>
            </c:strRef>
          </c:tx>
          <c:spPr>
            <a:ln w="19050">
              <a:solidFill>
                <a:srgbClr val="00B0F0"/>
              </a:solidFill>
            </a:ln>
          </c:spPr>
          <c:marker>
            <c:symbol val="none"/>
          </c:marker>
          <c:cat>
            <c:strRef>
              <c:f>'Vrijednost trans. po ciklusima'!$Q$14:$U$14</c:f>
              <c:strCache>
                <c:ptCount val="5"/>
                <c:pt idx="0">
                  <c:v>1. ciklus</c:v>
                </c:pt>
                <c:pt idx="1">
                  <c:v>2. ciklus</c:v>
                </c:pt>
                <c:pt idx="2">
                  <c:v>3. ciklus</c:v>
                </c:pt>
                <c:pt idx="3">
                  <c:v>4. ciklus</c:v>
                </c:pt>
                <c:pt idx="4">
                  <c:v>5. ciklus</c:v>
                </c:pt>
              </c:strCache>
            </c:strRef>
          </c:cat>
          <c:val>
            <c:numRef>
              <c:f>'Vrijednost trans. po ciklusima'!$Q$17:$U$17</c:f>
              <c:numCache>
                <c:formatCode>#,##0</c:formatCode>
                <c:ptCount val="5"/>
                <c:pt idx="0">
                  <c:v>2567.8957994799998</c:v>
                </c:pt>
                <c:pt idx="1">
                  <c:v>3203.7013308099999</c:v>
                </c:pt>
                <c:pt idx="2">
                  <c:v>3923.1108796399999</c:v>
                </c:pt>
                <c:pt idx="3">
                  <c:v>217.79222976000005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C74-4D81-9B7D-FC8C788A6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821376"/>
        <c:axId val="168822496"/>
      </c:lineChart>
      <c:catAx>
        <c:axId val="59989888"/>
        <c:scaling>
          <c:orientation val="minMax"/>
        </c:scaling>
        <c:delete val="1"/>
        <c:axPos val="b"/>
        <c:majorTickMark val="out"/>
        <c:minorTickMark val="none"/>
        <c:tickLblPos val="none"/>
        <c:crossAx val="59988208"/>
        <c:crosses val="autoZero"/>
        <c:auto val="0"/>
        <c:lblAlgn val="ctr"/>
        <c:lblOffset val="100"/>
        <c:noMultiLvlLbl val="0"/>
      </c:catAx>
      <c:valAx>
        <c:axId val="5998820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59989888"/>
        <c:crosses val="autoZero"/>
        <c:crossBetween val="between"/>
      </c:valAx>
      <c:catAx>
        <c:axId val="168821376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688224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8822496"/>
        <c:scaling>
          <c:orientation val="minMax"/>
          <c:max val="1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sr-Latn-RS"/>
          </a:p>
        </c:txPr>
        <c:crossAx val="168821376"/>
        <c:crosses val="autoZero"/>
        <c:crossBetween val="between"/>
        <c:majorUnit val="10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6.7426515151515209E-2"/>
          <c:y val="0.9245763723978947"/>
          <c:w val="0.90452727272727251"/>
          <c:h val="5.8394367370745374E-2"/>
        </c:manualLayout>
      </c:layout>
      <c:overlay val="0"/>
      <c:spPr>
        <a:noFill/>
        <a:ln w="3175">
          <a:noFill/>
          <a:prstDash val="solid"/>
        </a:ln>
      </c:sp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/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 panose="020B0604020202020204" pitchFamily="34" charset="0"/>
          <a:ea typeface="Life L2"/>
          <a:cs typeface="Arial" panose="020B0604020202020204" pitchFamily="34" charset="0"/>
        </a:defRPr>
      </a:pPr>
      <a:endParaRPr lang="sr-Latn-RS"/>
    </a:p>
  </c:txPr>
  <c:printSettings>
    <c:headerFooter alignWithMargins="0">
      <c:oddHeader>&amp;A</c:oddHeader>
      <c:oddFooter>Page &amp;P</c:oddFooter>
    </c:headerFooter>
    <c:pageMargins b="1" l="0.75000000000000044" r="0.75000000000000044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142874</xdr:colOff>
      <xdr:row>17</xdr:row>
      <xdr:rowOff>133350</xdr:rowOff>
    </xdr:from>
    <xdr:to>
      <xdr:col>8</xdr:col>
      <xdr:colOff>342900</xdr:colOff>
      <xdr:row>35</xdr:row>
      <xdr:rowOff>98700</xdr:rowOff>
    </xdr:to>
    <xdr:graphicFrame macro="">
      <xdr:nvGraphicFramePr>
        <xdr:cNvPr id="1208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0.34837</cdr:y>
    </cdr:from>
    <cdr:to>
      <cdr:x>0.05051</cdr:x>
      <cdr:y>0.55673</cdr:y>
    </cdr:to>
    <cdr:sp macro="" textlink="">
      <cdr:nvSpPr>
        <cdr:cNvPr id="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1003300"/>
          <a:ext cx="200025" cy="6000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27432" tIns="22860" rIns="0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u </a:t>
          </a:r>
          <a:r>
            <a:rPr lang="hr-HR" sz="7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mil</a:t>
          </a:r>
          <a:r>
            <a:rPr lang="hr-HR" sz="8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. eur</a:t>
          </a:r>
        </a:p>
      </cdr:txBody>
    </cdr:sp>
  </cdr:relSizeAnchor>
</c:userShape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U43"/>
  <sheetViews>
    <sheetView showGridLines="0" tabSelected="1" zoomScaleNormal="100" workbookViewId="0"/>
  </sheetViews>
  <sheetFormatPr defaultColWidth="8.6640625" defaultRowHeight="12.95" customHeight="1" x14ac:dyDescent="0.2"/>
  <cols>
    <col min="1" max="1" width="2.83203125" style="1" customWidth="1"/>
    <col min="2" max="2" width="10.33203125" style="1" customWidth="1"/>
    <col min="3" max="14" width="11" style="1" customWidth="1"/>
    <col min="15" max="15" width="13.5" style="1" bestFit="1" customWidth="1"/>
    <col min="16" max="16" width="13.5" style="31" customWidth="1"/>
    <col min="17" max="20" width="9.83203125" style="31" bestFit="1" customWidth="1"/>
    <col min="21" max="21" width="9.33203125" style="31" customWidth="1"/>
    <col min="22" max="16384" width="8.6640625" style="1"/>
  </cols>
  <sheetData>
    <row r="2" spans="2:21" ht="15.75" x14ac:dyDescent="0.2">
      <c r="B2" s="7" t="s">
        <v>13</v>
      </c>
    </row>
    <row r="3" spans="2:21" ht="12.95" customHeight="1" x14ac:dyDescent="0.2">
      <c r="B3" s="8" t="s">
        <v>12</v>
      </c>
    </row>
    <row r="4" spans="2:21" ht="12.95" customHeight="1" x14ac:dyDescent="0.2">
      <c r="M4" s="2"/>
    </row>
    <row r="5" spans="2:21" ht="12.95" customHeight="1" x14ac:dyDescent="0.2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2:21" ht="12.95" customHeight="1" x14ac:dyDescent="0.2">
      <c r="B6" s="39" t="s">
        <v>4</v>
      </c>
      <c r="C6" s="40" t="s">
        <v>1</v>
      </c>
      <c r="D6" s="40"/>
      <c r="E6" s="38" t="s">
        <v>2</v>
      </c>
      <c r="F6" s="38"/>
      <c r="G6" s="40" t="s">
        <v>3</v>
      </c>
      <c r="H6" s="40"/>
      <c r="I6" s="38" t="s">
        <v>8</v>
      </c>
      <c r="J6" s="38"/>
      <c r="K6" s="41" t="s">
        <v>15</v>
      </c>
      <c r="L6" s="41"/>
      <c r="M6" s="38" t="s">
        <v>0</v>
      </c>
      <c r="N6" s="38"/>
    </row>
    <row r="7" spans="2:21" ht="12.95" customHeight="1" x14ac:dyDescent="0.2">
      <c r="B7" s="39"/>
      <c r="C7" s="9" t="s">
        <v>5</v>
      </c>
      <c r="D7" s="9" t="s">
        <v>6</v>
      </c>
      <c r="E7" s="17" t="s">
        <v>5</v>
      </c>
      <c r="F7" s="17" t="s">
        <v>6</v>
      </c>
      <c r="G7" s="9" t="s">
        <v>5</v>
      </c>
      <c r="H7" s="9" t="s">
        <v>6</v>
      </c>
      <c r="I7" s="17" t="s">
        <v>5</v>
      </c>
      <c r="J7" s="17" t="s">
        <v>6</v>
      </c>
      <c r="K7" s="24" t="s">
        <v>5</v>
      </c>
      <c r="L7" s="24" t="s">
        <v>6</v>
      </c>
      <c r="M7" s="17" t="s">
        <v>5</v>
      </c>
      <c r="N7" s="17" t="s">
        <v>6</v>
      </c>
    </row>
    <row r="8" spans="2:21" ht="12.95" customHeight="1" x14ac:dyDescent="0.2">
      <c r="B8" s="12" t="s">
        <v>9</v>
      </c>
      <c r="C8" s="3">
        <v>2567.8957994799998</v>
      </c>
      <c r="D8" s="4">
        <f>C8/M8</f>
        <v>0.25905631650812522</v>
      </c>
      <c r="E8" s="18">
        <v>3203.7013308099999</v>
      </c>
      <c r="F8" s="19">
        <f>E8/M8</f>
        <v>0.3231981087861433</v>
      </c>
      <c r="G8" s="3">
        <v>3923.1108796399999</v>
      </c>
      <c r="H8" s="4">
        <f>G8/M8</f>
        <v>0.39577410186904466</v>
      </c>
      <c r="I8" s="22">
        <v>217.79222976000005</v>
      </c>
      <c r="J8" s="19">
        <f>I8/M8</f>
        <v>2.1971472836686781E-2</v>
      </c>
      <c r="K8" s="25"/>
      <c r="L8" s="4">
        <f>K8/M8</f>
        <v>0</v>
      </c>
      <c r="M8" s="18">
        <f>C8+E8+G8+I8+K8</f>
        <v>9912.5002396899999</v>
      </c>
      <c r="N8" s="28">
        <f>D8+F8+H8+J8+L8</f>
        <v>0.99999999999999989</v>
      </c>
      <c r="O8" s="5"/>
      <c r="P8" s="32"/>
    </row>
    <row r="9" spans="2:21" ht="12.95" customHeight="1" x14ac:dyDescent="0.2">
      <c r="B9" s="12" t="s">
        <v>10</v>
      </c>
      <c r="C9" s="3">
        <v>3413.7663605100001</v>
      </c>
      <c r="D9" s="4">
        <f>C9/M9</f>
        <v>0.25618603856378158</v>
      </c>
      <c r="E9" s="18">
        <v>3962.0889366600004</v>
      </c>
      <c r="F9" s="19">
        <f>E9/M9</f>
        <v>0.29733489698125393</v>
      </c>
      <c r="G9" s="3">
        <v>5638.8319047100003</v>
      </c>
      <c r="H9" s="4">
        <f>G9/M9</f>
        <v>0.4231660445499566</v>
      </c>
      <c r="I9" s="22">
        <v>310.65394336000003</v>
      </c>
      <c r="J9" s="19">
        <f>I9/M9</f>
        <v>2.3313019905007833E-2</v>
      </c>
      <c r="K9" s="25"/>
      <c r="L9" s="4">
        <f t="shared" ref="L9:L12" si="0">K9/M9</f>
        <v>0</v>
      </c>
      <c r="M9" s="18">
        <f t="shared" ref="M9:M12" si="1">C9+E9+G9+I9+K9</f>
        <v>13325.341145240001</v>
      </c>
      <c r="N9" s="28">
        <f t="shared" ref="N9:N12" si="2">D9+F9+H9+J9+L9</f>
        <v>0.99999999999999978</v>
      </c>
      <c r="O9" s="5"/>
      <c r="P9" s="32"/>
    </row>
    <row r="10" spans="2:21" ht="12.95" customHeight="1" x14ac:dyDescent="0.2">
      <c r="B10" s="12" t="s">
        <v>11</v>
      </c>
      <c r="C10" s="3">
        <v>4085.97927471</v>
      </c>
      <c r="D10" s="4">
        <f>C10/M10</f>
        <v>0.23269356014716575</v>
      </c>
      <c r="E10" s="18">
        <v>5576.1686032399994</v>
      </c>
      <c r="F10" s="19">
        <f>E10/M10</f>
        <v>0.31755876303627506</v>
      </c>
      <c r="G10" s="3">
        <v>7085.1898563500008</v>
      </c>
      <c r="H10" s="4">
        <f>G10/M10</f>
        <v>0.40349643038991712</v>
      </c>
      <c r="I10" s="22">
        <v>812.14810676000013</v>
      </c>
      <c r="J10" s="19">
        <f>I10/M10</f>
        <v>4.6251246426642176E-2</v>
      </c>
      <c r="K10" s="25"/>
      <c r="L10" s="4">
        <f t="shared" si="0"/>
        <v>0</v>
      </c>
      <c r="M10" s="18">
        <f t="shared" si="1"/>
        <v>17559.485841059999</v>
      </c>
      <c r="N10" s="28">
        <f t="shared" si="2"/>
        <v>1.0000000000000002</v>
      </c>
      <c r="O10" s="5"/>
      <c r="P10" s="32"/>
    </row>
    <row r="11" spans="2:21" ht="12.95" customHeight="1" x14ac:dyDescent="0.2">
      <c r="B11" s="12" t="s">
        <v>14</v>
      </c>
      <c r="C11" s="3">
        <v>38708.03454239</v>
      </c>
      <c r="D11" s="4">
        <f>C11/M11</f>
        <v>0.17439819937793047</v>
      </c>
      <c r="E11" s="18">
        <v>65108.296861940005</v>
      </c>
      <c r="F11" s="19">
        <f>E11/M11</f>
        <v>0.29334400135587474</v>
      </c>
      <c r="G11" s="3">
        <v>90670.48392542002</v>
      </c>
      <c r="H11" s="4">
        <f>G11/M11</f>
        <v>0.40851387367658615</v>
      </c>
      <c r="I11" s="22">
        <v>27465.215599809999</v>
      </c>
      <c r="J11" s="19">
        <f>I11/M11</f>
        <v>0.12374392558960869</v>
      </c>
      <c r="K11" s="25"/>
      <c r="L11" s="4">
        <f t="shared" si="0"/>
        <v>0</v>
      </c>
      <c r="M11" s="18">
        <f t="shared" si="1"/>
        <v>221952.03092956002</v>
      </c>
      <c r="N11" s="28">
        <f t="shared" si="2"/>
        <v>1</v>
      </c>
      <c r="O11" s="5"/>
      <c r="P11" s="32"/>
    </row>
    <row r="12" spans="2:21" ht="12.95" customHeight="1" x14ac:dyDescent="0.2">
      <c r="B12" s="23">
        <v>2024</v>
      </c>
      <c r="C12" s="10">
        <v>35844.08838496</v>
      </c>
      <c r="D12" s="11">
        <f>C12/M12</f>
        <v>0.14111477579647894</v>
      </c>
      <c r="E12" s="20">
        <v>79329.476504850012</v>
      </c>
      <c r="F12" s="21">
        <f>E12/M12</f>
        <v>0.31231262379464325</v>
      </c>
      <c r="G12" s="10">
        <v>96199.238265619992</v>
      </c>
      <c r="H12" s="11">
        <f>G12/M12</f>
        <v>0.37872727557889524</v>
      </c>
      <c r="I12" s="20">
        <v>39494.104424639998</v>
      </c>
      <c r="J12" s="21">
        <f>I12/M12</f>
        <v>0.1554845427036802</v>
      </c>
      <c r="K12" s="26">
        <v>3139.7205894399999</v>
      </c>
      <c r="L12" s="27">
        <f t="shared" si="0"/>
        <v>1.2360782126302323E-2</v>
      </c>
      <c r="M12" s="29">
        <f t="shared" si="1"/>
        <v>254006.62816951002</v>
      </c>
      <c r="N12" s="30">
        <f t="shared" si="2"/>
        <v>1</v>
      </c>
      <c r="O12" s="5"/>
      <c r="P12" s="32"/>
      <c r="Q12" s="32"/>
    </row>
    <row r="13" spans="2:21" ht="12.95" customHeight="1" x14ac:dyDescent="0.2">
      <c r="B13" s="13"/>
      <c r="C13" s="14"/>
      <c r="D13" s="15"/>
      <c r="E13" s="14"/>
      <c r="F13" s="15"/>
      <c r="G13" s="14"/>
      <c r="H13" s="15"/>
      <c r="I13" s="14"/>
      <c r="J13" s="15"/>
      <c r="K13" s="15"/>
      <c r="L13" s="15"/>
      <c r="M13" s="14"/>
      <c r="N13" s="16"/>
      <c r="O13" s="5"/>
      <c r="P13" s="32"/>
      <c r="Q13" s="32"/>
    </row>
    <row r="14" spans="2:21" ht="12.95" customHeight="1" x14ac:dyDescent="0.2">
      <c r="B14" s="1" t="s">
        <v>7</v>
      </c>
      <c r="N14" s="5"/>
      <c r="O14" s="5"/>
      <c r="Q14" s="33" t="s">
        <v>1</v>
      </c>
      <c r="R14" s="33" t="s">
        <v>2</v>
      </c>
      <c r="S14" s="33" t="s">
        <v>3</v>
      </c>
      <c r="T14" s="33" t="s">
        <v>8</v>
      </c>
      <c r="U14" s="33" t="s">
        <v>15</v>
      </c>
    </row>
    <row r="15" spans="2:21" ht="12.95" customHeight="1" x14ac:dyDescent="0.2">
      <c r="B15" s="37" t="s">
        <v>16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</row>
    <row r="16" spans="2:21" ht="12.95" customHeight="1" x14ac:dyDescent="0.2">
      <c r="B16" s="37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4"/>
      <c r="R16" s="34"/>
      <c r="S16" s="34"/>
      <c r="T16" s="34"/>
    </row>
    <row r="17" spans="15:21" ht="12.95" customHeight="1" x14ac:dyDescent="0.2">
      <c r="P17" s="35" t="s">
        <v>9</v>
      </c>
      <c r="Q17" s="34">
        <f>C8</f>
        <v>2567.8957994799998</v>
      </c>
      <c r="R17" s="34">
        <f>E8</f>
        <v>3203.7013308099999</v>
      </c>
      <c r="S17" s="34">
        <f>G8</f>
        <v>3923.1108796399999</v>
      </c>
      <c r="T17" s="34">
        <f>I8</f>
        <v>217.79222976000005</v>
      </c>
      <c r="U17" s="36">
        <f>K8</f>
        <v>0</v>
      </c>
    </row>
    <row r="18" spans="15:21" ht="12.95" customHeight="1" x14ac:dyDescent="0.2">
      <c r="O18" s="5"/>
      <c r="P18" s="35" t="str">
        <f>B9</f>
        <v>2021.</v>
      </c>
      <c r="Q18" s="34">
        <f t="shared" ref="Q18:Q21" si="3">C9</f>
        <v>3413.7663605100001</v>
      </c>
      <c r="R18" s="34">
        <f t="shared" ref="R18:R21" si="4">E9</f>
        <v>3962.0889366600004</v>
      </c>
      <c r="S18" s="34">
        <f t="shared" ref="S18:S21" si="5">G9</f>
        <v>5638.8319047100003</v>
      </c>
      <c r="T18" s="36">
        <f t="shared" ref="T18:T21" si="6">I9</f>
        <v>310.65394336000003</v>
      </c>
      <c r="U18" s="36">
        <f t="shared" ref="U18:U21" si="7">K9</f>
        <v>0</v>
      </c>
    </row>
    <row r="19" spans="15:21" ht="12.95" customHeight="1" x14ac:dyDescent="0.2">
      <c r="P19" s="35" t="str">
        <f>B10</f>
        <v>2022.</v>
      </c>
      <c r="Q19" s="34">
        <f t="shared" si="3"/>
        <v>4085.97927471</v>
      </c>
      <c r="R19" s="34">
        <f t="shared" si="4"/>
        <v>5576.1686032399994</v>
      </c>
      <c r="S19" s="34">
        <f t="shared" si="5"/>
        <v>7085.1898563500008</v>
      </c>
      <c r="T19" s="36">
        <f t="shared" si="6"/>
        <v>812.14810676000013</v>
      </c>
      <c r="U19" s="36">
        <f t="shared" si="7"/>
        <v>0</v>
      </c>
    </row>
    <row r="20" spans="15:21" ht="12.95" customHeight="1" x14ac:dyDescent="0.2">
      <c r="P20" s="35" t="str">
        <f>B11</f>
        <v>2023.*</v>
      </c>
      <c r="Q20" s="34">
        <f t="shared" si="3"/>
        <v>38708.03454239</v>
      </c>
      <c r="R20" s="34">
        <f t="shared" si="4"/>
        <v>65108.296861940005</v>
      </c>
      <c r="S20" s="34">
        <f t="shared" si="5"/>
        <v>90670.48392542002</v>
      </c>
      <c r="T20" s="36">
        <f t="shared" si="6"/>
        <v>27465.215599809999</v>
      </c>
      <c r="U20" s="36">
        <f t="shared" si="7"/>
        <v>0</v>
      </c>
    </row>
    <row r="21" spans="15:21" ht="12.95" customHeight="1" x14ac:dyDescent="0.2">
      <c r="P21" s="35">
        <f>B12</f>
        <v>2024</v>
      </c>
      <c r="Q21" s="34">
        <f t="shared" si="3"/>
        <v>35844.08838496</v>
      </c>
      <c r="R21" s="34">
        <f t="shared" si="4"/>
        <v>79329.476504850012</v>
      </c>
      <c r="S21" s="34">
        <f t="shared" si="5"/>
        <v>96199.238265619992</v>
      </c>
      <c r="T21" s="36">
        <f t="shared" si="6"/>
        <v>39494.104424639998</v>
      </c>
      <c r="U21" s="36">
        <f t="shared" si="7"/>
        <v>3139.7205894399999</v>
      </c>
    </row>
    <row r="22" spans="15:21" ht="12.95" customHeight="1" x14ac:dyDescent="0.2">
      <c r="Q22" s="32"/>
    </row>
    <row r="23" spans="15:21" ht="12.95" customHeight="1" x14ac:dyDescent="0.2">
      <c r="Q23" s="32"/>
    </row>
    <row r="24" spans="15:21" ht="12.95" customHeight="1" x14ac:dyDescent="0.2">
      <c r="Q24" s="32"/>
    </row>
    <row r="25" spans="15:21" ht="12.95" customHeight="1" x14ac:dyDescent="0.2">
      <c r="Q25" s="32"/>
    </row>
    <row r="26" spans="15:21" ht="12.95" customHeight="1" x14ac:dyDescent="0.2">
      <c r="Q26" s="32"/>
    </row>
    <row r="43" spans="13:13" ht="12.95" customHeight="1" x14ac:dyDescent="0.2">
      <c r="M43" s="5"/>
    </row>
  </sheetData>
  <mergeCells count="8">
    <mergeCell ref="B15:P16"/>
    <mergeCell ref="M6:N6"/>
    <mergeCell ref="B6:B7"/>
    <mergeCell ref="C6:D6"/>
    <mergeCell ref="E6:F6"/>
    <mergeCell ref="G6:H6"/>
    <mergeCell ref="I6:J6"/>
    <mergeCell ref="K6:L6"/>
  </mergeCells>
  <phoneticPr fontId="3" type="noConversion"/>
  <pageMargins left="0.74803149606299213" right="0.55118110236220474" top="0.78740157480314965" bottom="0.78740157480314965" header="0.51181102362204722" footer="0.51181102362204722"/>
  <pageSetup paperSize="9" scale="7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Vrijednost trans. po ciklusima</vt:lpstr>
    </vt:vector>
  </TitlesOfParts>
  <Company>HNB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Zrinka Pavelić</dc:creator>
  <cp:lastModifiedBy>Hrvoje Miškić</cp:lastModifiedBy>
  <cp:lastPrinted>2013-01-07T13:11:57Z</cp:lastPrinted>
  <dcterms:created xsi:type="dcterms:W3CDTF">2006-12-28T11:46:57Z</dcterms:created>
  <dcterms:modified xsi:type="dcterms:W3CDTF">2025-01-10T17:16:06Z</dcterms:modified>
</cp:coreProperties>
</file>